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2035" windowHeight="10290"/>
  </bookViews>
  <sheets>
    <sheet name="Analysis" sheetId="1" r:id="rId1"/>
  </sheets>
  <calcPr calcId="125725"/>
</workbook>
</file>

<file path=xl/calcChain.xml><?xml version="1.0" encoding="utf-8"?>
<calcChain xmlns="http://schemas.openxmlformats.org/spreadsheetml/2006/main">
  <c r="D9" i="1"/>
  <c r="D10"/>
  <c r="G9"/>
  <c r="G10"/>
  <c r="H9"/>
  <c r="H10"/>
  <c r="I9"/>
  <c r="I10"/>
  <c r="K9"/>
  <c r="K10"/>
  <c r="L9"/>
  <c r="L10"/>
  <c r="O9"/>
  <c r="O10"/>
  <c r="C9"/>
  <c r="C10"/>
  <c r="E9"/>
  <c r="E10"/>
  <c r="F9"/>
  <c r="F10"/>
  <c r="J9"/>
  <c r="J10"/>
  <c r="M9"/>
  <c r="M10"/>
  <c r="N9"/>
  <c r="N10"/>
  <c r="P8"/>
  <c r="P10"/>
  <c r="P9"/>
  <c r="C15"/>
  <c r="C16"/>
  <c r="D15"/>
  <c r="F15"/>
  <c r="D16"/>
  <c r="F16"/>
  <c r="F17"/>
  <c r="C20"/>
  <c r="B20"/>
</calcChain>
</file>

<file path=xl/sharedStrings.xml><?xml version="1.0" encoding="utf-8"?>
<sst xmlns="http://schemas.openxmlformats.org/spreadsheetml/2006/main" count="21" uniqueCount="21">
  <si>
    <t>A</t>
  </si>
  <si>
    <t>Q</t>
  </si>
  <si>
    <t>K</t>
  </si>
  <si>
    <t>T</t>
  </si>
  <si>
    <t>J</t>
  </si>
  <si>
    <t>Shoe Remainder</t>
  </si>
  <si>
    <t>Total</t>
  </si>
  <si>
    <t>Pair</t>
  </si>
  <si>
    <t>Other</t>
  </si>
  <si>
    <t>Combinations</t>
  </si>
  <si>
    <t>Card</t>
  </si>
  <si>
    <t>N</t>
  </si>
  <si>
    <t>p</t>
  </si>
  <si>
    <t>EV</t>
  </si>
  <si>
    <t>p*EV</t>
  </si>
  <si>
    <t>H/A</t>
  </si>
  <si>
    <t>Cards Remaining</t>
  </si>
  <si>
    <t>Cards Seen</t>
  </si>
  <si>
    <t>Baccarat Pairs Bet Perfect Play</t>
  </si>
  <si>
    <t>Jacobson Gaming, LLC, 04.06.2014</t>
  </si>
  <si>
    <t>Baccarat Pairs Bet Combinatorial Analysis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</si>
</sst>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3" xfId="0" applyFont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8" xfId="0" applyFont="1" applyBorder="1"/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Border="1"/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2" xfId="0" applyFont="1" applyBorder="1"/>
    <xf numFmtId="0" fontId="0" fillId="0" borderId="7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0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1" xfId="0" applyFont="1" applyFill="1" applyBorder="1"/>
    <xf numFmtId="10" fontId="2" fillId="3" borderId="15" xfId="2" applyNumberFormat="1" applyFont="1" applyFill="1" applyBorder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workbookViewId="0"/>
  </sheetViews>
  <sheetFormatPr defaultRowHeight="15"/>
  <cols>
    <col min="1" max="1" width="4.7109375" customWidth="1"/>
    <col min="2" max="2" width="18.7109375" customWidth="1"/>
    <col min="3" max="16" width="8.7109375" customWidth="1"/>
  </cols>
  <sheetData>
    <row r="1" spans="1:16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32" t="s">
        <v>18</v>
      </c>
      <c r="C2" s="27"/>
      <c r="D2" s="2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thickBot="1">
      <c r="A3" s="1"/>
      <c r="B3" s="33" t="s">
        <v>19</v>
      </c>
      <c r="C3" s="29"/>
      <c r="D3" s="3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thickBot="1">
      <c r="A6" s="1"/>
      <c r="B6" s="24" t="s">
        <v>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1:16">
      <c r="A7" s="1"/>
      <c r="B7" s="2" t="s">
        <v>10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 t="s">
        <v>3</v>
      </c>
      <c r="L7" s="3" t="s">
        <v>4</v>
      </c>
      <c r="M7" s="3" t="s">
        <v>1</v>
      </c>
      <c r="N7" s="3" t="s">
        <v>2</v>
      </c>
      <c r="O7" s="3" t="s">
        <v>0</v>
      </c>
      <c r="P7" s="4" t="s">
        <v>6</v>
      </c>
    </row>
    <row r="8" spans="1:16">
      <c r="A8" s="1"/>
      <c r="B8" s="5" t="s">
        <v>17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5">
        <f>SUM(C8:O8)</f>
        <v>0</v>
      </c>
    </row>
    <row r="9" spans="1:16">
      <c r="A9" s="1"/>
      <c r="B9" s="6" t="s">
        <v>16</v>
      </c>
      <c r="C9" s="7">
        <f>32-C8</f>
        <v>32</v>
      </c>
      <c r="D9" s="7">
        <f t="shared" ref="D9:O9" si="0">32-D8</f>
        <v>32</v>
      </c>
      <c r="E9" s="7">
        <f t="shared" si="0"/>
        <v>32</v>
      </c>
      <c r="F9" s="7">
        <f t="shared" si="0"/>
        <v>32</v>
      </c>
      <c r="G9" s="7">
        <f t="shared" si="0"/>
        <v>32</v>
      </c>
      <c r="H9" s="7">
        <f t="shared" si="0"/>
        <v>32</v>
      </c>
      <c r="I9" s="7">
        <f t="shared" si="0"/>
        <v>32</v>
      </c>
      <c r="J9" s="7">
        <f t="shared" si="0"/>
        <v>32</v>
      </c>
      <c r="K9" s="7">
        <f t="shared" si="0"/>
        <v>32</v>
      </c>
      <c r="L9" s="7">
        <f t="shared" si="0"/>
        <v>32</v>
      </c>
      <c r="M9" s="7">
        <f t="shared" si="0"/>
        <v>32</v>
      </c>
      <c r="N9" s="7">
        <f t="shared" si="0"/>
        <v>32</v>
      </c>
      <c r="O9" s="7">
        <f t="shared" si="0"/>
        <v>32</v>
      </c>
      <c r="P9" s="8">
        <f>SUM(C9:O9)</f>
        <v>416</v>
      </c>
    </row>
    <row r="10" spans="1:16" ht="15.75" thickBot="1">
      <c r="A10" s="1"/>
      <c r="B10" s="9" t="s">
        <v>9</v>
      </c>
      <c r="C10" s="10">
        <f>IF(C9&lt;2,0,COMBIN(C9,2))</f>
        <v>496</v>
      </c>
      <c r="D10" s="10">
        <f t="shared" ref="D10:O10" si="1">IF(D9&lt;2,0,COMBIN(D9,2))</f>
        <v>496</v>
      </c>
      <c r="E10" s="10">
        <f t="shared" si="1"/>
        <v>496</v>
      </c>
      <c r="F10" s="10">
        <f t="shared" si="1"/>
        <v>496</v>
      </c>
      <c r="G10" s="10">
        <f t="shared" si="1"/>
        <v>496</v>
      </c>
      <c r="H10" s="10">
        <f t="shared" si="1"/>
        <v>496</v>
      </c>
      <c r="I10" s="10">
        <f t="shared" si="1"/>
        <v>496</v>
      </c>
      <c r="J10" s="10">
        <f t="shared" si="1"/>
        <v>496</v>
      </c>
      <c r="K10" s="10">
        <f t="shared" si="1"/>
        <v>496</v>
      </c>
      <c r="L10" s="10">
        <f t="shared" si="1"/>
        <v>496</v>
      </c>
      <c r="M10" s="10">
        <f t="shared" si="1"/>
        <v>496</v>
      </c>
      <c r="N10" s="10">
        <f t="shared" si="1"/>
        <v>496</v>
      </c>
      <c r="O10" s="10">
        <f t="shared" si="1"/>
        <v>496</v>
      </c>
      <c r="P10" s="11">
        <f>SUM(C10:O10)</f>
        <v>6448</v>
      </c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.75" thickBot="1">
      <c r="A13" s="1"/>
      <c r="B13" s="24" t="s">
        <v>20</v>
      </c>
      <c r="C13" s="25"/>
      <c r="D13" s="25"/>
      <c r="E13" s="25"/>
      <c r="F13" s="26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thickBot="1">
      <c r="A14" s="1"/>
      <c r="B14" s="12"/>
      <c r="C14" s="13" t="s">
        <v>11</v>
      </c>
      <c r="D14" s="13" t="s">
        <v>12</v>
      </c>
      <c r="E14" s="13" t="s">
        <v>13</v>
      </c>
      <c r="F14" s="14" t="s">
        <v>14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2" t="s">
        <v>7</v>
      </c>
      <c r="C15" s="15">
        <f>SUM(C10:O10)</f>
        <v>6448</v>
      </c>
      <c r="D15" s="15">
        <f>C15/SUM(C15:C16)</f>
        <v>7.4698795180722893E-2</v>
      </c>
      <c r="E15" s="15">
        <v>11</v>
      </c>
      <c r="F15" s="16">
        <f>E15*D15</f>
        <v>0.82168674698795185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6" t="s">
        <v>8</v>
      </c>
      <c r="C16" s="17">
        <f>COMBIN(P9,2)-P10</f>
        <v>79872</v>
      </c>
      <c r="D16" s="17">
        <f>C16/SUM(C15:C16)</f>
        <v>0.92530120481927713</v>
      </c>
      <c r="E16" s="17">
        <v>-1</v>
      </c>
      <c r="F16" s="18">
        <f>E16*D16</f>
        <v>-0.92530120481927713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75" thickBot="1">
      <c r="A17" s="1"/>
      <c r="B17" s="9"/>
      <c r="C17" s="19"/>
      <c r="D17" s="19"/>
      <c r="E17" s="23" t="s">
        <v>15</v>
      </c>
      <c r="F17" s="20">
        <f>SUM(F15:F16)</f>
        <v>-0.10361445783132528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5.75" thickBot="1">
      <c r="A19" s="1"/>
      <c r="B19" s="1"/>
      <c r="C19" s="1"/>
      <c r="D19" s="1"/>
      <c r="E19" s="21"/>
      <c r="F19" s="21"/>
      <c r="G19" s="21"/>
      <c r="H19" s="1"/>
      <c r="I19" s="1"/>
      <c r="J19" s="1"/>
      <c r="K19" s="1"/>
      <c r="L19" s="1"/>
      <c r="M19" s="1"/>
      <c r="N19" s="1"/>
      <c r="O19" s="1"/>
      <c r="P19" s="1"/>
    </row>
    <row r="20" spans="1:16" ht="15.75" thickBot="1">
      <c r="A20" s="1"/>
      <c r="B20" s="36" t="str">
        <f>IF(C20&gt;0,"Player Edge","House Edge")</f>
        <v>House Edge</v>
      </c>
      <c r="C20" s="37">
        <f>F17</f>
        <v>-0.10361445783132528</v>
      </c>
      <c r="D20" s="1"/>
      <c r="E20" s="31"/>
      <c r="F20" s="31"/>
      <c r="G20" s="2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E21" s="22"/>
      <c r="F21" s="22"/>
      <c r="G21" s="22"/>
    </row>
    <row r="22" spans="1:16">
      <c r="E22" s="22"/>
      <c r="F22" s="22"/>
      <c r="G22" s="22"/>
    </row>
  </sheetData>
  <mergeCells count="5">
    <mergeCell ref="B6:P6"/>
    <mergeCell ref="B13:F13"/>
    <mergeCell ref="B2:D2"/>
    <mergeCell ref="B3:D3"/>
    <mergeCell ref="E20:F2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 Jacobson</dc:creator>
  <cp:lastModifiedBy>Eliot Jacobson</cp:lastModifiedBy>
  <dcterms:created xsi:type="dcterms:W3CDTF">2012-10-31T16:04:52Z</dcterms:created>
  <dcterms:modified xsi:type="dcterms:W3CDTF">2014-04-06T15:57:59Z</dcterms:modified>
</cp:coreProperties>
</file>