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CA" sheetId="1" r:id="rId1"/>
    <sheet name="Hidden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<sst xmlns="http://schemas.openxmlformats.org/spreadsheetml/2006/main" count="17" uniqueCount="17">
  <si>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Red</t>
  </si>
  <si>
    <t>Black</t>
  </si>
  <si>
    <t>Total</t>
  </si>
  <si>
    <t>Event</t>
  </si>
  <si>
    <t>N</t>
  </si>
  <si>
    <t>p</t>
  </si>
  <si>
    <t>EV</t>
  </si>
  <si>
    <t>p*EV</t>
  </si>
  <si>
    <t>VAR</t>
  </si>
  <si>
    <t>Other</t>
  </si>
  <si>
    <t>Colour Match Combinatorial Analysis</t>
  </si>
  <si>
    <t>Hit Frequency</t>
  </si>
  <si>
    <t>House edge</t>
  </si>
  <si>
    <t>Standard Deviation</t>
  </si>
  <si>
    <t>Red cards remaining</t>
  </si>
  <si>
    <t>Black cards remaining</t>
  </si>
  <si>
    <t>Baccarat Colour Match Side Bet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</si>
</sst>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right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164" fontId="36" fillId="33" borderId="1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1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166" fontId="36" fillId="13" borderId="10" xfId="57" applyNumberFormat="1" applyFont="1" applyFill="1" applyBorder="1" applyAlignment="1">
      <alignment horizontal="right"/>
    </xf>
    <xf numFmtId="165" fontId="36" fillId="13" borderId="10" xfId="0" applyNumberFormat="1" applyFont="1" applyFill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7109375" style="0" customWidth="1"/>
  </cols>
  <sheetData>
    <row r="2" spans="2:3" ht="15">
      <c r="B2" s="10" t="s">
        <v>16</v>
      </c>
      <c r="C2" s="10"/>
    </row>
    <row r="3" spans="2:3" ht="15">
      <c r="B3" s="7" t="s">
        <v>14</v>
      </c>
      <c r="C3" s="6">
        <v>208</v>
      </c>
    </row>
    <row r="4" spans="2:3" ht="15">
      <c r="B4" s="7" t="s">
        <v>15</v>
      </c>
      <c r="C4" s="6">
        <v>208</v>
      </c>
    </row>
    <row r="5" spans="2:3" ht="15">
      <c r="B5" s="7" t="s">
        <v>12</v>
      </c>
      <c r="C5" s="8">
        <f>-Hidden!F7</f>
        <v>0.1376352869103532</v>
      </c>
    </row>
    <row r="6" spans="2:3" ht="15">
      <c r="B6" s="7" t="s">
        <v>11</v>
      </c>
      <c r="C6" s="8">
        <f>Hidden!D4+Hidden!D5</f>
        <v>0.12319495901280669</v>
      </c>
    </row>
    <row r="7" spans="2:3" ht="15">
      <c r="B7" s="7" t="s">
        <v>13</v>
      </c>
      <c r="C7" s="9">
        <f>SQRT(Hidden!G7)</f>
        <v>2.300626022030816</v>
      </c>
    </row>
    <row r="9" spans="2:3" ht="15">
      <c r="B9" s="5"/>
      <c r="C9" s="5"/>
    </row>
    <row r="10" spans="2:3" ht="15">
      <c r="B10" s="5"/>
      <c r="C10" s="5"/>
    </row>
    <row r="11" spans="2:3" ht="15">
      <c r="B11" s="5"/>
      <c r="C11" s="5"/>
    </row>
    <row r="12" spans="2:3" ht="15">
      <c r="B12" s="5"/>
      <c r="C12" s="5"/>
    </row>
    <row r="13" spans="2:3" ht="15">
      <c r="B13" s="5"/>
      <c r="C13" s="5"/>
    </row>
    <row r="14" spans="2:3" ht="15">
      <c r="B14" s="5"/>
      <c r="C14" s="5"/>
    </row>
  </sheetData>
  <sheetProtection/>
  <mergeCells count="1">
    <mergeCell ref="B2:C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9.57421875" style="0" bestFit="1" customWidth="1"/>
  </cols>
  <sheetData>
    <row r="2" spans="2:7" ht="15">
      <c r="B2" s="11" t="s">
        <v>10</v>
      </c>
      <c r="C2" s="11"/>
      <c r="D2" s="11"/>
      <c r="E2" s="11"/>
      <c r="F2" s="11"/>
      <c r="G2" s="11"/>
    </row>
    <row r="3" spans="2:7" ht="15"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2:7" ht="15">
      <c r="B4" s="1" t="s">
        <v>0</v>
      </c>
      <c r="C4" s="3">
        <f>COMBIN('CA'!C3,4)</f>
        <v>75760620.00000001</v>
      </c>
      <c r="D4" s="4">
        <f>C4/C$7</f>
        <v>0.061597479506403346</v>
      </c>
      <c r="E4" s="3">
        <v>6</v>
      </c>
      <c r="F4" s="4">
        <f>E4*D4</f>
        <v>0.3695848770384201</v>
      </c>
      <c r="G4" s="4">
        <f>D4*(E4-F$7)^2</f>
        <v>2.320411973549139</v>
      </c>
    </row>
    <row r="5" spans="2:7" ht="15">
      <c r="B5" s="1" t="s">
        <v>1</v>
      </c>
      <c r="C5" s="3">
        <f>COMBIN('CA'!C4,4)</f>
        <v>75760620.00000001</v>
      </c>
      <c r="D5" s="4">
        <f>C5/C$7</f>
        <v>0.061597479506403346</v>
      </c>
      <c r="E5" s="3">
        <v>6</v>
      </c>
      <c r="F5" s="4">
        <f>E5*D5</f>
        <v>0.3695848770384201</v>
      </c>
      <c r="G5" s="4">
        <f>D5*(E5-F$7)^2</f>
        <v>2.320411973549139</v>
      </c>
    </row>
    <row r="6" spans="2:7" ht="15">
      <c r="B6" s="1" t="s">
        <v>9</v>
      </c>
      <c r="C6" s="3">
        <f>COMBIN('CA'!C3+'CA'!C4,4)-C5-C4</f>
        <v>1078409280</v>
      </c>
      <c r="D6" s="4">
        <f>C6/C$7</f>
        <v>0.8768050409871934</v>
      </c>
      <c r="E6" s="3">
        <v>-1</v>
      </c>
      <c r="F6" s="4">
        <f>E6*D6</f>
        <v>-0.8768050409871934</v>
      </c>
      <c r="G6" s="4">
        <f>D6*(E6-F$7)^2</f>
        <v>0.65205614614706</v>
      </c>
    </row>
    <row r="7" spans="2:7" ht="15">
      <c r="B7" s="1" t="s">
        <v>2</v>
      </c>
      <c r="C7" s="3">
        <f>SUM(C4:C6)</f>
        <v>1229930520</v>
      </c>
      <c r="D7" s="4">
        <f>SUM(D4:D6)</f>
        <v>1</v>
      </c>
      <c r="E7" s="3"/>
      <c r="F7" s="4">
        <f>SUM(F4:F6)</f>
        <v>-0.1376352869103532</v>
      </c>
      <c r="G7" s="4">
        <f>SUM(G4:G6)</f>
        <v>5.292880093245338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Eliot Jacobson</dc:creator>
  <cp:keywords/>
  <dc:description/>
  <cp:lastModifiedBy>Radu Popescu</cp:lastModifiedBy>
  <dcterms:created xsi:type="dcterms:W3CDTF">2014-03-14T14:16:36Z</dcterms:created>
  <dcterms:modified xsi:type="dcterms:W3CDTF">2016-09-08T12:28:38Z</dcterms:modified>
  <cp:category/>
  <cp:version/>
  <cp:contentType/>
  <cp:contentStatus/>
</cp:coreProperties>
</file>